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19155" windowHeight="8265" activeTab="1"/>
  </bookViews>
  <sheets>
    <sheet name="dorast" sheetId="2" r:id="rId1"/>
    <sheet name="žiaci" sheetId="3" r:id="rId2"/>
  </sheets>
  <calcPr calcId="125725"/>
</workbook>
</file>

<file path=xl/calcChain.xml><?xml version="1.0" encoding="utf-8"?>
<calcChain xmlns="http://schemas.openxmlformats.org/spreadsheetml/2006/main">
  <c r="O11" i="3"/>
  <c r="K11"/>
  <c r="G11"/>
  <c r="D2"/>
  <c r="D21"/>
  <c r="G21"/>
  <c r="K21"/>
  <c r="O21"/>
  <c r="D11"/>
  <c r="K11" i="2"/>
  <c r="K21"/>
  <c r="G21"/>
  <c r="D21"/>
  <c r="D2"/>
  <c r="D19" i="3"/>
  <c r="P11"/>
  <c r="O20"/>
  <c r="K20"/>
  <c r="G20"/>
  <c r="D20"/>
  <c r="O19"/>
  <c r="K19"/>
  <c r="G19"/>
  <c r="O18"/>
  <c r="K18"/>
  <c r="G18"/>
  <c r="D18"/>
  <c r="P18" s="1"/>
  <c r="O17"/>
  <c r="K17"/>
  <c r="G17"/>
  <c r="D17"/>
  <c r="P17" s="1"/>
  <c r="O16"/>
  <c r="K16"/>
  <c r="G16"/>
  <c r="D16"/>
  <c r="P16" s="1"/>
  <c r="O15"/>
  <c r="K15"/>
  <c r="G15"/>
  <c r="D15"/>
  <c r="P15" s="1"/>
  <c r="O14"/>
  <c r="K14"/>
  <c r="G14"/>
  <c r="D14"/>
  <c r="P14" s="1"/>
  <c r="O13"/>
  <c r="K13"/>
  <c r="G13"/>
  <c r="D13"/>
  <c r="P13" s="1"/>
  <c r="O12"/>
  <c r="K12"/>
  <c r="G12"/>
  <c r="D12"/>
  <c r="P12" s="1"/>
  <c r="O10"/>
  <c r="K10"/>
  <c r="G10"/>
  <c r="D10"/>
  <c r="P10" s="1"/>
  <c r="O9"/>
  <c r="K9"/>
  <c r="G9"/>
  <c r="D9"/>
  <c r="P9" s="1"/>
  <c r="O8"/>
  <c r="K8"/>
  <c r="G8"/>
  <c r="D8"/>
  <c r="P8" s="1"/>
  <c r="O7"/>
  <c r="K7"/>
  <c r="G7"/>
  <c r="D7"/>
  <c r="O6"/>
  <c r="K6"/>
  <c r="P6" s="1"/>
  <c r="O5"/>
  <c r="K5"/>
  <c r="G5"/>
  <c r="D5"/>
  <c r="P5" s="1"/>
  <c r="O4"/>
  <c r="K4"/>
  <c r="G4"/>
  <c r="D4"/>
  <c r="P4" s="1"/>
  <c r="O3"/>
  <c r="K3"/>
  <c r="G3"/>
  <c r="D3"/>
  <c r="P3" s="1"/>
  <c r="O2"/>
  <c r="K2"/>
  <c r="G2"/>
  <c r="P2"/>
  <c r="G11" i="2"/>
  <c r="D11"/>
  <c r="L11" s="1"/>
  <c r="D20"/>
  <c r="D19"/>
  <c r="D18"/>
  <c r="D17"/>
  <c r="D16"/>
  <c r="D15"/>
  <c r="D14"/>
  <c r="D13"/>
  <c r="D12"/>
  <c r="D10"/>
  <c r="D9"/>
  <c r="D8"/>
  <c r="D7"/>
  <c r="D5"/>
  <c r="D4"/>
  <c r="D3"/>
  <c r="K20"/>
  <c r="G20"/>
  <c r="K19"/>
  <c r="G19"/>
  <c r="K18"/>
  <c r="G18"/>
  <c r="K17"/>
  <c r="G17"/>
  <c r="K16"/>
  <c r="G16"/>
  <c r="K15"/>
  <c r="G15"/>
  <c r="K14"/>
  <c r="G14"/>
  <c r="K13"/>
  <c r="G13"/>
  <c r="K12"/>
  <c r="G12"/>
  <c r="K10"/>
  <c r="G10"/>
  <c r="K9"/>
  <c r="G9"/>
  <c r="K8"/>
  <c r="G8"/>
  <c r="K7"/>
  <c r="G7"/>
  <c r="K6"/>
  <c r="L6" s="1"/>
  <c r="K5"/>
  <c r="G5"/>
  <c r="K4"/>
  <c r="G4"/>
  <c r="K3"/>
  <c r="G3"/>
  <c r="K2"/>
  <c r="G2"/>
  <c r="P7" i="3" l="1"/>
  <c r="P21"/>
  <c r="P20"/>
  <c r="L7" i="2"/>
  <c r="L21"/>
  <c r="L14"/>
  <c r="L20"/>
  <c r="L19"/>
  <c r="L18"/>
  <c r="L17"/>
  <c r="L16"/>
  <c r="L15"/>
  <c r="L13"/>
  <c r="L12"/>
  <c r="L10"/>
  <c r="L9"/>
  <c r="L8"/>
  <c r="L5"/>
  <c r="L4"/>
  <c r="L3"/>
  <c r="L2"/>
  <c r="P19" i="3"/>
</calcChain>
</file>

<file path=xl/sharedStrings.xml><?xml version="1.0" encoding="utf-8"?>
<sst xmlns="http://schemas.openxmlformats.org/spreadsheetml/2006/main" count="66" uniqueCount="44">
  <si>
    <t>IV. liga S</t>
  </si>
  <si>
    <t>IV. liga J</t>
  </si>
  <si>
    <t>IV. liga</t>
  </si>
  <si>
    <t>V. liga A</t>
  </si>
  <si>
    <t>V. liga B</t>
  </si>
  <si>
    <t>V. liga C</t>
  </si>
  <si>
    <t>V. liga</t>
  </si>
  <si>
    <t>SPOLU</t>
  </si>
  <si>
    <t>Počet stretnutí celkom</t>
  </si>
  <si>
    <t>Odohrané v riadnom termíne</t>
  </si>
  <si>
    <t>Odohrané v náhradnom termíne</t>
  </si>
  <si>
    <t>Neodohrané</t>
  </si>
  <si>
    <t>Nedohrané</t>
  </si>
  <si>
    <t>Odohrané v opačnom poradí</t>
  </si>
  <si>
    <t>Napomínaní hráči</t>
  </si>
  <si>
    <t>Vylúčení hráči</t>
  </si>
  <si>
    <t>Inzultácie</t>
  </si>
  <si>
    <t>Neoprávnený štart hráča</t>
  </si>
  <si>
    <t>Počet divákov</t>
  </si>
  <si>
    <t>Dosiahnuté góly D</t>
  </si>
  <si>
    <t>Dosiahnuté góly H</t>
  </si>
  <si>
    <t xml:space="preserve">Nariadené pokutové kopy </t>
  </si>
  <si>
    <t xml:space="preserve">Premenené pokutové kopy </t>
  </si>
  <si>
    <t>Nenastúpenie na stretnutie</t>
  </si>
  <si>
    <t>Počet hráčov klesol pod 7</t>
  </si>
  <si>
    <t>Herné postihy - kontumácie spolu</t>
  </si>
  <si>
    <t>Stretnutie bez R - nedelegovaný</t>
  </si>
  <si>
    <t>stretnutie R- Laik</t>
  </si>
  <si>
    <t>II.liga U15 S</t>
  </si>
  <si>
    <t>II.liga U15 J</t>
  </si>
  <si>
    <t>II.liga U15</t>
  </si>
  <si>
    <t>II.liga U13 S</t>
  </si>
  <si>
    <t>II.liga U13 J</t>
  </si>
  <si>
    <t>III.liga U15 C</t>
  </si>
  <si>
    <t>III.liga U15</t>
  </si>
  <si>
    <t>III.liga U13 C</t>
  </si>
  <si>
    <t>III.liga U13</t>
  </si>
  <si>
    <t>III. liga U19</t>
  </si>
  <si>
    <t>III. liga U17</t>
  </si>
  <si>
    <t>III. liga</t>
  </si>
  <si>
    <t>III. liga U15 A</t>
  </si>
  <si>
    <t>III.liga U15 B</t>
  </si>
  <si>
    <t>III.liga U13 A</t>
  </si>
  <si>
    <t>III.liga U13 B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</si>
</sst>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1" xfId="0" applyFont="1" applyBorder="1" applyAlignment="1">
      <alignment vertical="top" wrapText="1"/>
    </xf>
    <xf numFmtId="0" fontId="5" fillId="0" borderId="0" xfId="0" applyFont="1"/>
    <xf numFmtId="0" fontId="7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6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0" xfId="0" applyFill="1"/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opLeftCell="A16" zoomScale="110" zoomScaleNormal="110" workbookViewId="0">
      <selection activeCell="A5" sqref="A5:L5"/>
    </sheetView>
  </sheetViews>
  <sheetFormatPr defaultRowHeight="15"/>
  <cols>
    <col min="1" max="1" width="15.7109375" style="17" customWidth="1"/>
    <col min="12" max="12" width="10.7109375" customWidth="1"/>
  </cols>
  <sheetData>
    <row r="1" spans="1:12" s="10" customFormat="1" ht="12">
      <c r="A1" s="15"/>
      <c r="B1" s="8" t="s">
        <v>37</v>
      </c>
      <c r="C1" s="8" t="s">
        <v>38</v>
      </c>
      <c r="D1" s="7" t="s">
        <v>39</v>
      </c>
      <c r="E1" s="8" t="s">
        <v>0</v>
      </c>
      <c r="F1" s="8" t="s">
        <v>1</v>
      </c>
      <c r="G1" s="7" t="s">
        <v>2</v>
      </c>
      <c r="H1" s="8" t="s">
        <v>3</v>
      </c>
      <c r="I1" s="8" t="s">
        <v>4</v>
      </c>
      <c r="J1" s="8" t="s">
        <v>5</v>
      </c>
      <c r="K1" s="7" t="s">
        <v>6</v>
      </c>
      <c r="L1" s="9" t="s">
        <v>7</v>
      </c>
    </row>
    <row r="2" spans="1:12" ht="18" customHeight="1">
      <c r="A2" s="16" t="s">
        <v>8</v>
      </c>
      <c r="B2" s="1">
        <v>40</v>
      </c>
      <c r="C2" s="1">
        <v>40</v>
      </c>
      <c r="D2" s="2">
        <f>SUM(B2+C2)</f>
        <v>80</v>
      </c>
      <c r="E2" s="1">
        <v>82</v>
      </c>
      <c r="F2" s="1">
        <v>91</v>
      </c>
      <c r="G2" s="2">
        <f>SUM(E2+F2)</f>
        <v>173</v>
      </c>
      <c r="H2" s="1">
        <v>91</v>
      </c>
      <c r="I2" s="1">
        <v>91</v>
      </c>
      <c r="J2" s="1">
        <v>37</v>
      </c>
      <c r="K2" s="2">
        <f t="shared" ref="K2:K11" si="0">SUM(H2:J2)</f>
        <v>219</v>
      </c>
      <c r="L2" s="3">
        <f>SUM(D2+G2+K2)</f>
        <v>472</v>
      </c>
    </row>
    <row r="3" spans="1:12" ht="27" customHeight="1">
      <c r="A3" s="16" t="s">
        <v>9</v>
      </c>
      <c r="B3" s="1">
        <v>25</v>
      </c>
      <c r="C3" s="1">
        <v>25</v>
      </c>
      <c r="D3" s="2">
        <f>SUM(B3+C3)</f>
        <v>50</v>
      </c>
      <c r="E3" s="1">
        <v>59</v>
      </c>
      <c r="F3" s="1">
        <v>68</v>
      </c>
      <c r="G3" s="2">
        <f>SUM(E3+F3)</f>
        <v>127</v>
      </c>
      <c r="H3" s="1">
        <v>67</v>
      </c>
      <c r="I3" s="1">
        <v>69</v>
      </c>
      <c r="J3" s="1">
        <v>24</v>
      </c>
      <c r="K3" s="2">
        <f t="shared" si="0"/>
        <v>160</v>
      </c>
      <c r="L3" s="3">
        <f t="shared" ref="L3:L20" si="1">SUM(D3+G3+K3)</f>
        <v>337</v>
      </c>
    </row>
    <row r="4" spans="1:12" ht="25.5" customHeight="1">
      <c r="A4" s="16" t="s">
        <v>10</v>
      </c>
      <c r="B4" s="1">
        <v>4</v>
      </c>
      <c r="C4" s="1">
        <v>4</v>
      </c>
      <c r="D4" s="2">
        <f>SUM(B4+C4)</f>
        <v>8</v>
      </c>
      <c r="E4" s="1">
        <v>4</v>
      </c>
      <c r="F4" s="1">
        <v>1</v>
      </c>
      <c r="G4" s="2">
        <f>SUM(E4+F4)</f>
        <v>5</v>
      </c>
      <c r="H4" s="12">
        <v>7</v>
      </c>
      <c r="I4" s="1">
        <v>3</v>
      </c>
      <c r="J4" s="1">
        <v>5</v>
      </c>
      <c r="K4" s="2">
        <f t="shared" si="0"/>
        <v>15</v>
      </c>
      <c r="L4" s="3">
        <f t="shared" si="1"/>
        <v>28</v>
      </c>
    </row>
    <row r="5" spans="1:12" ht="15.75">
      <c r="A5" s="25" t="s">
        <v>11</v>
      </c>
      <c r="B5" s="26">
        <v>11</v>
      </c>
      <c r="C5" s="26">
        <v>11</v>
      </c>
      <c r="D5" s="27">
        <f>SUM(B5+C5)</f>
        <v>22</v>
      </c>
      <c r="E5" s="26">
        <v>18</v>
      </c>
      <c r="F5" s="26">
        <v>22</v>
      </c>
      <c r="G5" s="27">
        <f t="shared" ref="G5:G21" si="2">SUM(E5+F5)</f>
        <v>40</v>
      </c>
      <c r="H5" s="26">
        <v>17</v>
      </c>
      <c r="I5" s="26">
        <v>18</v>
      </c>
      <c r="J5" s="26">
        <v>7</v>
      </c>
      <c r="K5" s="27">
        <f t="shared" si="0"/>
        <v>42</v>
      </c>
      <c r="L5" s="27">
        <f t="shared" si="1"/>
        <v>104</v>
      </c>
    </row>
    <row r="6" spans="1:12" ht="15.75">
      <c r="A6" s="16" t="s">
        <v>12</v>
      </c>
      <c r="B6" s="1">
        <v>0</v>
      </c>
      <c r="C6" s="1">
        <v>0</v>
      </c>
      <c r="D6" s="2">
        <v>0</v>
      </c>
      <c r="E6" s="12">
        <v>1</v>
      </c>
      <c r="F6" s="1">
        <v>0</v>
      </c>
      <c r="G6" s="2">
        <v>1</v>
      </c>
      <c r="H6" s="12">
        <v>0</v>
      </c>
      <c r="I6" s="1">
        <v>1</v>
      </c>
      <c r="J6" s="1">
        <v>1</v>
      </c>
      <c r="K6" s="2">
        <f t="shared" si="0"/>
        <v>2</v>
      </c>
      <c r="L6" s="3">
        <f t="shared" si="1"/>
        <v>3</v>
      </c>
    </row>
    <row r="7" spans="1:12" ht="21.75" customHeight="1">
      <c r="A7" s="16" t="s">
        <v>13</v>
      </c>
      <c r="B7" s="1">
        <v>2</v>
      </c>
      <c r="C7" s="1">
        <v>2</v>
      </c>
      <c r="D7" s="2">
        <f t="shared" ref="D7:D11" si="3">SUM(B7+C7)</f>
        <v>4</v>
      </c>
      <c r="E7" s="12">
        <v>0</v>
      </c>
      <c r="F7" s="11">
        <v>0</v>
      </c>
      <c r="G7" s="2">
        <f t="shared" si="2"/>
        <v>0</v>
      </c>
      <c r="H7" s="12">
        <v>0</v>
      </c>
      <c r="I7" s="11">
        <v>1</v>
      </c>
      <c r="J7" s="11">
        <v>0</v>
      </c>
      <c r="K7" s="2">
        <f t="shared" si="0"/>
        <v>1</v>
      </c>
      <c r="L7" s="3">
        <f t="shared" si="1"/>
        <v>5</v>
      </c>
    </row>
    <row r="8" spans="1:12" ht="22.5" customHeight="1">
      <c r="A8" s="16" t="s">
        <v>25</v>
      </c>
      <c r="B8" s="1">
        <v>0</v>
      </c>
      <c r="C8" s="1">
        <v>0</v>
      </c>
      <c r="D8" s="2">
        <f t="shared" si="3"/>
        <v>0</v>
      </c>
      <c r="E8" s="12">
        <v>1</v>
      </c>
      <c r="F8" s="1">
        <v>0</v>
      </c>
      <c r="G8" s="2">
        <f t="shared" si="2"/>
        <v>1</v>
      </c>
      <c r="H8" s="1">
        <v>1</v>
      </c>
      <c r="I8" s="1">
        <v>2</v>
      </c>
      <c r="J8" s="1">
        <v>1</v>
      </c>
      <c r="K8" s="2">
        <f t="shared" si="0"/>
        <v>4</v>
      </c>
      <c r="L8" s="3">
        <f t="shared" si="1"/>
        <v>5</v>
      </c>
    </row>
    <row r="9" spans="1:12" ht="32.25" customHeight="1">
      <c r="A9" s="16" t="s">
        <v>23</v>
      </c>
      <c r="B9" s="1">
        <v>0</v>
      </c>
      <c r="C9" s="1">
        <v>0</v>
      </c>
      <c r="D9" s="2">
        <f t="shared" si="3"/>
        <v>0</v>
      </c>
      <c r="E9" s="12">
        <v>0</v>
      </c>
      <c r="F9" s="1">
        <v>0</v>
      </c>
      <c r="G9" s="2">
        <f t="shared" si="2"/>
        <v>0</v>
      </c>
      <c r="H9" s="1">
        <v>1</v>
      </c>
      <c r="I9" s="1">
        <v>0</v>
      </c>
      <c r="J9" s="1">
        <v>0</v>
      </c>
      <c r="K9" s="2">
        <f t="shared" si="0"/>
        <v>1</v>
      </c>
      <c r="L9" s="3">
        <f t="shared" si="1"/>
        <v>1</v>
      </c>
    </row>
    <row r="10" spans="1:12" ht="19.5" customHeight="1">
      <c r="A10" s="16" t="s">
        <v>24</v>
      </c>
      <c r="B10" s="1">
        <v>0</v>
      </c>
      <c r="C10" s="1">
        <v>0</v>
      </c>
      <c r="D10" s="2">
        <f t="shared" si="3"/>
        <v>0</v>
      </c>
      <c r="E10" s="12">
        <v>1</v>
      </c>
      <c r="F10" s="1">
        <v>0</v>
      </c>
      <c r="G10" s="2">
        <f t="shared" si="2"/>
        <v>1</v>
      </c>
      <c r="H10" s="1">
        <v>0</v>
      </c>
      <c r="I10" s="1">
        <v>1</v>
      </c>
      <c r="J10" s="1">
        <v>1</v>
      </c>
      <c r="K10" s="2">
        <f t="shared" si="0"/>
        <v>2</v>
      </c>
      <c r="L10" s="3">
        <f t="shared" si="1"/>
        <v>3</v>
      </c>
    </row>
    <row r="11" spans="1:12" ht="18.75" customHeight="1">
      <c r="A11" s="16" t="s">
        <v>17</v>
      </c>
      <c r="B11" s="1">
        <v>0</v>
      </c>
      <c r="C11" s="1">
        <v>0</v>
      </c>
      <c r="D11" s="2">
        <f t="shared" si="3"/>
        <v>0</v>
      </c>
      <c r="E11" s="12">
        <v>0</v>
      </c>
      <c r="F11" s="1">
        <v>0</v>
      </c>
      <c r="G11" s="2">
        <f t="shared" si="2"/>
        <v>0</v>
      </c>
      <c r="H11" s="11">
        <v>0</v>
      </c>
      <c r="I11" s="1">
        <v>0</v>
      </c>
      <c r="J11" s="1">
        <v>0</v>
      </c>
      <c r="K11" s="2">
        <f t="shared" si="0"/>
        <v>0</v>
      </c>
      <c r="L11" s="3">
        <f t="shared" si="1"/>
        <v>0</v>
      </c>
    </row>
    <row r="12" spans="1:12" ht="15.75">
      <c r="A12" s="16" t="s">
        <v>14</v>
      </c>
      <c r="B12" s="1">
        <v>48</v>
      </c>
      <c r="C12" s="1">
        <v>44</v>
      </c>
      <c r="D12" s="2">
        <f t="shared" ref="D12:D21" si="4">SUM(B12+C12)</f>
        <v>92</v>
      </c>
      <c r="E12" s="12">
        <v>83</v>
      </c>
      <c r="F12" s="1">
        <v>158</v>
      </c>
      <c r="G12" s="2">
        <f t="shared" si="2"/>
        <v>241</v>
      </c>
      <c r="H12" s="1">
        <v>176</v>
      </c>
      <c r="I12" s="1">
        <v>75</v>
      </c>
      <c r="J12" s="1">
        <v>61</v>
      </c>
      <c r="K12" s="2">
        <f t="shared" ref="K12:K20" si="5">SUM(H12:J12)</f>
        <v>312</v>
      </c>
      <c r="L12" s="3">
        <f t="shared" si="1"/>
        <v>645</v>
      </c>
    </row>
    <row r="13" spans="1:12" ht="15.75">
      <c r="A13" s="16" t="s">
        <v>15</v>
      </c>
      <c r="B13" s="1">
        <v>1</v>
      </c>
      <c r="C13" s="1">
        <v>0</v>
      </c>
      <c r="D13" s="2">
        <f t="shared" si="4"/>
        <v>1</v>
      </c>
      <c r="E13" s="12">
        <v>2</v>
      </c>
      <c r="F13" s="1">
        <v>7</v>
      </c>
      <c r="G13" s="2">
        <f t="shared" si="2"/>
        <v>9</v>
      </c>
      <c r="H13" s="1">
        <v>7</v>
      </c>
      <c r="I13" s="1">
        <v>7</v>
      </c>
      <c r="J13" s="1">
        <v>5</v>
      </c>
      <c r="K13" s="2">
        <f t="shared" si="5"/>
        <v>19</v>
      </c>
      <c r="L13" s="3">
        <f t="shared" si="1"/>
        <v>29</v>
      </c>
    </row>
    <row r="14" spans="1:12" ht="15.75">
      <c r="A14" s="16" t="s">
        <v>16</v>
      </c>
      <c r="B14" s="1">
        <v>0</v>
      </c>
      <c r="C14" s="1">
        <v>0</v>
      </c>
      <c r="D14" s="2">
        <f t="shared" si="4"/>
        <v>0</v>
      </c>
      <c r="E14" s="12">
        <v>0</v>
      </c>
      <c r="F14" s="1">
        <v>0</v>
      </c>
      <c r="G14" s="2">
        <f t="shared" si="2"/>
        <v>0</v>
      </c>
      <c r="H14" s="11">
        <v>0</v>
      </c>
      <c r="I14" s="1">
        <v>0</v>
      </c>
      <c r="J14" s="11">
        <v>0</v>
      </c>
      <c r="K14" s="2">
        <f t="shared" si="5"/>
        <v>0</v>
      </c>
      <c r="L14" s="3">
        <f t="shared" si="1"/>
        <v>0</v>
      </c>
    </row>
    <row r="15" spans="1:12" ht="15.75">
      <c r="A15" s="16" t="s">
        <v>18</v>
      </c>
      <c r="B15" s="4">
        <v>889</v>
      </c>
      <c r="C15" s="4">
        <v>973</v>
      </c>
      <c r="D15" s="5">
        <f t="shared" si="4"/>
        <v>1862</v>
      </c>
      <c r="E15" s="22">
        <v>1688</v>
      </c>
      <c r="F15" s="4">
        <v>2672</v>
      </c>
      <c r="G15" s="5">
        <f t="shared" si="2"/>
        <v>4360</v>
      </c>
      <c r="H15" s="4">
        <v>2446</v>
      </c>
      <c r="I15" s="4">
        <v>2359</v>
      </c>
      <c r="J15" s="4">
        <v>853</v>
      </c>
      <c r="K15" s="5">
        <f t="shared" si="5"/>
        <v>5658</v>
      </c>
      <c r="L15" s="3">
        <f t="shared" si="1"/>
        <v>11880</v>
      </c>
    </row>
    <row r="16" spans="1:12" ht="15.75">
      <c r="A16" s="16" t="s">
        <v>19</v>
      </c>
      <c r="B16" s="1">
        <v>72</v>
      </c>
      <c r="C16" s="1">
        <v>50</v>
      </c>
      <c r="D16" s="2">
        <f t="shared" si="4"/>
        <v>122</v>
      </c>
      <c r="E16" s="12">
        <v>214</v>
      </c>
      <c r="F16" s="1">
        <v>167</v>
      </c>
      <c r="G16" s="2">
        <f t="shared" si="2"/>
        <v>381</v>
      </c>
      <c r="H16" s="1">
        <v>242</v>
      </c>
      <c r="I16" s="1">
        <v>243</v>
      </c>
      <c r="J16" s="1">
        <v>98</v>
      </c>
      <c r="K16" s="2">
        <f t="shared" si="5"/>
        <v>583</v>
      </c>
      <c r="L16" s="3">
        <f t="shared" si="1"/>
        <v>1086</v>
      </c>
    </row>
    <row r="17" spans="1:12" ht="15.75">
      <c r="A17" s="16" t="s">
        <v>20</v>
      </c>
      <c r="B17" s="1">
        <v>61</v>
      </c>
      <c r="C17" s="1">
        <v>44</v>
      </c>
      <c r="D17" s="2">
        <f t="shared" si="4"/>
        <v>105</v>
      </c>
      <c r="E17" s="12">
        <v>127</v>
      </c>
      <c r="F17" s="1">
        <v>125</v>
      </c>
      <c r="G17" s="2">
        <f t="shared" si="2"/>
        <v>252</v>
      </c>
      <c r="H17" s="1">
        <v>177</v>
      </c>
      <c r="I17" s="1">
        <v>151</v>
      </c>
      <c r="J17" s="1">
        <v>63</v>
      </c>
      <c r="K17" s="2">
        <f t="shared" si="5"/>
        <v>391</v>
      </c>
      <c r="L17" s="3">
        <f t="shared" si="1"/>
        <v>748</v>
      </c>
    </row>
    <row r="18" spans="1:12" ht="23.25" customHeight="1">
      <c r="A18" s="16" t="s">
        <v>21</v>
      </c>
      <c r="B18" s="1">
        <v>13</v>
      </c>
      <c r="C18" s="1">
        <v>6</v>
      </c>
      <c r="D18" s="2">
        <f t="shared" si="4"/>
        <v>19</v>
      </c>
      <c r="E18" s="1">
        <v>20</v>
      </c>
      <c r="F18" s="1">
        <v>24</v>
      </c>
      <c r="G18" s="2">
        <f t="shared" si="2"/>
        <v>44</v>
      </c>
      <c r="H18" s="1">
        <v>38</v>
      </c>
      <c r="I18" s="1">
        <v>33</v>
      </c>
      <c r="J18" s="1">
        <v>14</v>
      </c>
      <c r="K18" s="2">
        <f t="shared" si="5"/>
        <v>85</v>
      </c>
      <c r="L18" s="3">
        <f t="shared" si="1"/>
        <v>148</v>
      </c>
    </row>
    <row r="19" spans="1:12" ht="23.25" customHeight="1">
      <c r="A19" s="16" t="s">
        <v>22</v>
      </c>
      <c r="B19" s="1">
        <v>7</v>
      </c>
      <c r="C19" s="1">
        <v>3</v>
      </c>
      <c r="D19" s="2">
        <f t="shared" si="4"/>
        <v>10</v>
      </c>
      <c r="E19" s="1">
        <v>13</v>
      </c>
      <c r="F19" s="1">
        <v>19</v>
      </c>
      <c r="G19" s="2">
        <f t="shared" si="2"/>
        <v>32</v>
      </c>
      <c r="H19" s="12">
        <v>34</v>
      </c>
      <c r="I19" s="1">
        <v>24</v>
      </c>
      <c r="J19" s="1">
        <v>12</v>
      </c>
      <c r="K19" s="2">
        <f t="shared" si="5"/>
        <v>70</v>
      </c>
      <c r="L19" s="3">
        <f t="shared" si="1"/>
        <v>112</v>
      </c>
    </row>
    <row r="20" spans="1:12" ht="22.5">
      <c r="A20" s="16" t="s">
        <v>26</v>
      </c>
      <c r="B20" s="1">
        <v>0</v>
      </c>
      <c r="C20" s="1">
        <v>0</v>
      </c>
      <c r="D20" s="2">
        <f t="shared" si="4"/>
        <v>0</v>
      </c>
      <c r="E20" s="1">
        <v>0</v>
      </c>
      <c r="F20" s="1">
        <v>1</v>
      </c>
      <c r="G20" s="2">
        <f t="shared" si="2"/>
        <v>1</v>
      </c>
      <c r="H20" s="12">
        <v>1</v>
      </c>
      <c r="I20" s="1">
        <v>0</v>
      </c>
      <c r="J20" s="1">
        <v>0</v>
      </c>
      <c r="K20" s="2">
        <f t="shared" si="5"/>
        <v>1</v>
      </c>
      <c r="L20" s="3">
        <f t="shared" si="1"/>
        <v>2</v>
      </c>
    </row>
    <row r="21" spans="1:12" s="14" customFormat="1" ht="15.75">
      <c r="A21" s="20" t="s">
        <v>27</v>
      </c>
      <c r="B21" s="13">
        <v>0</v>
      </c>
      <c r="C21" s="13">
        <v>0</v>
      </c>
      <c r="D21" s="2">
        <f t="shared" si="4"/>
        <v>0</v>
      </c>
      <c r="E21" s="13">
        <v>0</v>
      </c>
      <c r="F21" s="12">
        <v>1</v>
      </c>
      <c r="G21" s="2">
        <f t="shared" si="2"/>
        <v>1</v>
      </c>
      <c r="H21" s="24">
        <v>1</v>
      </c>
      <c r="I21" s="13">
        <v>0</v>
      </c>
      <c r="J21" s="13">
        <v>0</v>
      </c>
      <c r="K21" s="2">
        <f t="shared" ref="K21" si="6">SUM(H21:J21)</f>
        <v>1</v>
      </c>
      <c r="L21" s="3">
        <f t="shared" ref="L21" si="7">SUM(D21+G21+K21)</f>
        <v>2</v>
      </c>
    </row>
    <row r="22" spans="1:12">
      <c r="H22" s="23"/>
    </row>
    <row r="23" spans="1:12">
      <c r="H23" s="23"/>
    </row>
    <row r="24" spans="1:12">
      <c r="E24" s="23"/>
      <c r="H24" s="23"/>
    </row>
    <row r="25" spans="1:12">
      <c r="H25" s="2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5"/>
  <sheetViews>
    <sheetView tabSelected="1" zoomScaleNormal="100" workbookViewId="0">
      <selection activeCell="P1" sqref="P1"/>
    </sheetView>
  </sheetViews>
  <sheetFormatPr defaultRowHeight="15"/>
  <cols>
    <col min="1" max="1" width="15" style="10" customWidth="1"/>
    <col min="2" max="2" width="10" customWidth="1"/>
    <col min="3" max="3" width="10.140625" customWidth="1"/>
    <col min="5" max="5" width="10" customWidth="1"/>
    <col min="6" max="6" width="10.5703125" customWidth="1"/>
    <col min="10" max="10" width="10.7109375" customWidth="1"/>
    <col min="16" max="16" width="10.7109375" customWidth="1"/>
  </cols>
  <sheetData>
    <row r="1" spans="1:16" s="10" customFormat="1" ht="18.75" customHeight="1">
      <c r="A1" s="6"/>
      <c r="B1" s="8" t="s">
        <v>28</v>
      </c>
      <c r="C1" s="8" t="s">
        <v>29</v>
      </c>
      <c r="D1" s="7" t="s">
        <v>30</v>
      </c>
      <c r="E1" s="8" t="s">
        <v>31</v>
      </c>
      <c r="F1" s="8" t="s">
        <v>32</v>
      </c>
      <c r="G1" s="7" t="s">
        <v>30</v>
      </c>
      <c r="H1" s="21" t="s">
        <v>40</v>
      </c>
      <c r="I1" s="21" t="s">
        <v>41</v>
      </c>
      <c r="J1" s="21" t="s">
        <v>33</v>
      </c>
      <c r="K1" s="7" t="s">
        <v>34</v>
      </c>
      <c r="L1" s="21" t="s">
        <v>42</v>
      </c>
      <c r="M1" s="21" t="s">
        <v>43</v>
      </c>
      <c r="N1" s="21" t="s">
        <v>35</v>
      </c>
      <c r="O1" s="7" t="s">
        <v>36</v>
      </c>
      <c r="P1" s="9" t="s">
        <v>7</v>
      </c>
    </row>
    <row r="2" spans="1:16" ht="28.5" customHeight="1">
      <c r="A2" s="18" t="s">
        <v>8</v>
      </c>
      <c r="B2" s="1">
        <v>91</v>
      </c>
      <c r="C2" s="1">
        <v>91</v>
      </c>
      <c r="D2" s="2">
        <f>SUM(B2+C2)</f>
        <v>182</v>
      </c>
      <c r="E2" s="1">
        <v>91</v>
      </c>
      <c r="F2" s="1">
        <v>91</v>
      </c>
      <c r="G2" s="2">
        <f>SUM(E2+F2)</f>
        <v>182</v>
      </c>
      <c r="H2" s="1">
        <v>91</v>
      </c>
      <c r="I2" s="1">
        <v>45</v>
      </c>
      <c r="J2" s="1">
        <v>45</v>
      </c>
      <c r="K2" s="2">
        <f t="shared" ref="K2:K11" si="0">SUM(H2:J2)</f>
        <v>181</v>
      </c>
      <c r="L2" s="1">
        <v>91</v>
      </c>
      <c r="M2" s="1">
        <v>45</v>
      </c>
      <c r="N2" s="1">
        <v>45</v>
      </c>
      <c r="O2" s="2">
        <f t="shared" ref="O2:O11" si="1">SUM(L2:N2)</f>
        <v>181</v>
      </c>
      <c r="P2" s="3">
        <f>SUM(D2+G2+K2+O2)</f>
        <v>726</v>
      </c>
    </row>
    <row r="3" spans="1:16" ht="24" customHeight="1">
      <c r="A3" s="18" t="s">
        <v>9</v>
      </c>
      <c r="B3" s="1">
        <v>60</v>
      </c>
      <c r="C3" s="1">
        <v>61</v>
      </c>
      <c r="D3" s="2">
        <f>SUM(B3+C3)</f>
        <v>121</v>
      </c>
      <c r="E3" s="1">
        <v>60</v>
      </c>
      <c r="F3" s="1">
        <v>57</v>
      </c>
      <c r="G3" s="2">
        <f>SUM(E3+F3)</f>
        <v>117</v>
      </c>
      <c r="H3" s="1">
        <v>67</v>
      </c>
      <c r="I3" s="1">
        <v>27</v>
      </c>
      <c r="J3" s="1">
        <v>31</v>
      </c>
      <c r="K3" s="2">
        <f t="shared" si="0"/>
        <v>125</v>
      </c>
      <c r="L3" s="1">
        <v>67</v>
      </c>
      <c r="M3" s="1">
        <v>27</v>
      </c>
      <c r="N3" s="1">
        <v>31</v>
      </c>
      <c r="O3" s="2">
        <f t="shared" si="1"/>
        <v>125</v>
      </c>
      <c r="P3" s="3">
        <f t="shared" ref="P3:P19" si="2">SUM(D3+G3+K3+O3)</f>
        <v>488</v>
      </c>
    </row>
    <row r="4" spans="1:16" ht="24" customHeight="1">
      <c r="A4" s="18" t="s">
        <v>10</v>
      </c>
      <c r="B4" s="1">
        <v>7</v>
      </c>
      <c r="C4" s="1">
        <v>10</v>
      </c>
      <c r="D4" s="2">
        <f>SUM(B4+C4)</f>
        <v>17</v>
      </c>
      <c r="E4" s="1">
        <v>7</v>
      </c>
      <c r="F4" s="11">
        <v>10</v>
      </c>
      <c r="G4" s="2">
        <f>SUM(E4+F4)</f>
        <v>17</v>
      </c>
      <c r="H4" s="1">
        <v>4</v>
      </c>
      <c r="I4" s="1">
        <v>4</v>
      </c>
      <c r="J4" s="1">
        <v>5</v>
      </c>
      <c r="K4" s="2">
        <f t="shared" si="0"/>
        <v>13</v>
      </c>
      <c r="L4" s="1">
        <v>4</v>
      </c>
      <c r="M4" s="1">
        <v>5</v>
      </c>
      <c r="N4" s="1">
        <v>5</v>
      </c>
      <c r="O4" s="2">
        <f t="shared" si="1"/>
        <v>14</v>
      </c>
      <c r="P4" s="3">
        <f t="shared" si="2"/>
        <v>61</v>
      </c>
    </row>
    <row r="5" spans="1:16" ht="15.75">
      <c r="A5" s="18" t="s">
        <v>11</v>
      </c>
      <c r="B5" s="26">
        <v>24</v>
      </c>
      <c r="C5" s="26">
        <v>20</v>
      </c>
      <c r="D5" s="27">
        <f>SUM(B5+C5)</f>
        <v>44</v>
      </c>
      <c r="E5" s="26">
        <v>24</v>
      </c>
      <c r="F5" s="26">
        <v>24</v>
      </c>
      <c r="G5" s="27">
        <f>SUM(E5+F5)</f>
        <v>48</v>
      </c>
      <c r="H5" s="26">
        <v>20</v>
      </c>
      <c r="I5" s="26">
        <v>14</v>
      </c>
      <c r="J5" s="26">
        <v>9</v>
      </c>
      <c r="K5" s="27">
        <f t="shared" si="0"/>
        <v>43</v>
      </c>
      <c r="L5" s="26">
        <v>20</v>
      </c>
      <c r="M5" s="26">
        <v>13</v>
      </c>
      <c r="N5" s="26">
        <v>9</v>
      </c>
      <c r="O5" s="27">
        <f t="shared" si="1"/>
        <v>42</v>
      </c>
      <c r="P5" s="27">
        <f t="shared" si="2"/>
        <v>177</v>
      </c>
    </row>
    <row r="6" spans="1:16" ht="15.75">
      <c r="A6" s="18" t="s">
        <v>12</v>
      </c>
      <c r="B6" s="1">
        <v>0</v>
      </c>
      <c r="C6" s="1">
        <v>0</v>
      </c>
      <c r="D6" s="2">
        <v>0</v>
      </c>
      <c r="E6" s="1">
        <v>0</v>
      </c>
      <c r="F6" s="1">
        <v>0</v>
      </c>
      <c r="G6" s="2">
        <v>0</v>
      </c>
      <c r="H6" s="1">
        <v>0</v>
      </c>
      <c r="I6" s="1">
        <v>0</v>
      </c>
      <c r="J6" s="1">
        <v>0</v>
      </c>
      <c r="K6" s="2">
        <f t="shared" si="0"/>
        <v>0</v>
      </c>
      <c r="L6" s="1">
        <v>0</v>
      </c>
      <c r="M6" s="1">
        <v>0</v>
      </c>
      <c r="N6" s="1">
        <v>0</v>
      </c>
      <c r="O6" s="2">
        <f t="shared" si="1"/>
        <v>0</v>
      </c>
      <c r="P6" s="3">
        <f t="shared" si="2"/>
        <v>0</v>
      </c>
    </row>
    <row r="7" spans="1:16" ht="24.75" customHeight="1">
      <c r="A7" s="18" t="s">
        <v>13</v>
      </c>
      <c r="B7" s="12">
        <v>0</v>
      </c>
      <c r="C7" s="12">
        <v>0</v>
      </c>
      <c r="D7" s="2">
        <f t="shared" ref="D7:D11" si="3">SUM(B7+C7)</f>
        <v>0</v>
      </c>
      <c r="E7" s="12">
        <v>0</v>
      </c>
      <c r="F7" s="12">
        <v>0</v>
      </c>
      <c r="G7" s="2">
        <f t="shared" ref="G7:G11" si="4">SUM(E7+F7)</f>
        <v>0</v>
      </c>
      <c r="H7" s="12">
        <v>6</v>
      </c>
      <c r="I7" s="12">
        <v>0</v>
      </c>
      <c r="J7" s="12">
        <v>4</v>
      </c>
      <c r="K7" s="2">
        <f t="shared" si="0"/>
        <v>10</v>
      </c>
      <c r="L7" s="12">
        <v>6</v>
      </c>
      <c r="M7" s="12">
        <v>0</v>
      </c>
      <c r="N7" s="12">
        <v>4</v>
      </c>
      <c r="O7" s="2">
        <f t="shared" si="1"/>
        <v>10</v>
      </c>
      <c r="P7" s="3">
        <f t="shared" si="2"/>
        <v>20</v>
      </c>
    </row>
    <row r="8" spans="1:16" ht="22.5" customHeight="1">
      <c r="A8" s="18" t="s">
        <v>25</v>
      </c>
      <c r="B8" s="1">
        <v>0</v>
      </c>
      <c r="C8" s="1">
        <v>0</v>
      </c>
      <c r="D8" s="2">
        <f t="shared" si="3"/>
        <v>0</v>
      </c>
      <c r="E8" s="1">
        <v>0</v>
      </c>
      <c r="F8" s="1">
        <v>3</v>
      </c>
      <c r="G8" s="2">
        <f t="shared" si="4"/>
        <v>3</v>
      </c>
      <c r="H8" s="1">
        <v>0</v>
      </c>
      <c r="I8" s="1">
        <v>1</v>
      </c>
      <c r="J8" s="1">
        <v>1</v>
      </c>
      <c r="K8" s="2">
        <f t="shared" si="0"/>
        <v>2</v>
      </c>
      <c r="L8" s="1">
        <v>1</v>
      </c>
      <c r="M8" s="1">
        <v>1</v>
      </c>
      <c r="N8" s="1">
        <v>1</v>
      </c>
      <c r="O8" s="2">
        <f t="shared" si="1"/>
        <v>3</v>
      </c>
      <c r="P8" s="3">
        <f t="shared" si="2"/>
        <v>8</v>
      </c>
    </row>
    <row r="9" spans="1:16" ht="23.25" customHeight="1">
      <c r="A9" s="18" t="s">
        <v>23</v>
      </c>
      <c r="B9" s="1">
        <v>0</v>
      </c>
      <c r="C9" s="1">
        <v>0</v>
      </c>
      <c r="D9" s="2">
        <f t="shared" si="3"/>
        <v>0</v>
      </c>
      <c r="E9" s="1">
        <v>0</v>
      </c>
      <c r="F9" s="1">
        <v>2</v>
      </c>
      <c r="G9" s="2">
        <f t="shared" si="4"/>
        <v>2</v>
      </c>
      <c r="H9" s="1">
        <v>0</v>
      </c>
      <c r="I9" s="1">
        <v>1</v>
      </c>
      <c r="J9" s="1">
        <v>1</v>
      </c>
      <c r="K9" s="2">
        <f t="shared" si="0"/>
        <v>2</v>
      </c>
      <c r="L9" s="1">
        <v>1</v>
      </c>
      <c r="M9" s="1">
        <v>1</v>
      </c>
      <c r="N9" s="1">
        <v>1</v>
      </c>
      <c r="O9" s="2">
        <f t="shared" si="1"/>
        <v>3</v>
      </c>
      <c r="P9" s="3">
        <f t="shared" si="2"/>
        <v>7</v>
      </c>
    </row>
    <row r="10" spans="1:16" ht="24">
      <c r="A10" s="18" t="s">
        <v>24</v>
      </c>
      <c r="B10" s="1">
        <v>0</v>
      </c>
      <c r="C10" s="1">
        <v>0</v>
      </c>
      <c r="D10" s="2">
        <f t="shared" si="3"/>
        <v>0</v>
      </c>
      <c r="E10" s="1">
        <v>0</v>
      </c>
      <c r="F10" s="1">
        <v>1</v>
      </c>
      <c r="G10" s="2">
        <f t="shared" si="4"/>
        <v>1</v>
      </c>
      <c r="H10" s="1">
        <v>0</v>
      </c>
      <c r="I10" s="1">
        <v>0</v>
      </c>
      <c r="J10" s="1">
        <v>0</v>
      </c>
      <c r="K10" s="2">
        <f t="shared" si="0"/>
        <v>0</v>
      </c>
      <c r="L10" s="1">
        <v>0</v>
      </c>
      <c r="M10" s="1">
        <v>0</v>
      </c>
      <c r="N10" s="1">
        <v>0</v>
      </c>
      <c r="O10" s="2">
        <f t="shared" si="1"/>
        <v>0</v>
      </c>
      <c r="P10" s="3">
        <f t="shared" si="2"/>
        <v>1</v>
      </c>
    </row>
    <row r="11" spans="1:16" ht="25.5" customHeight="1">
      <c r="A11" s="18" t="s">
        <v>17</v>
      </c>
      <c r="B11" s="1">
        <v>0</v>
      </c>
      <c r="C11" s="1">
        <v>0</v>
      </c>
      <c r="D11" s="2">
        <f t="shared" si="3"/>
        <v>0</v>
      </c>
      <c r="E11" s="1">
        <v>0</v>
      </c>
      <c r="F11" s="1">
        <v>0</v>
      </c>
      <c r="G11" s="2">
        <f t="shared" si="4"/>
        <v>0</v>
      </c>
      <c r="H11" s="1">
        <v>0</v>
      </c>
      <c r="I11" s="1">
        <v>0</v>
      </c>
      <c r="J11" s="1">
        <v>0</v>
      </c>
      <c r="K11" s="2">
        <f t="shared" si="0"/>
        <v>0</v>
      </c>
      <c r="L11" s="1">
        <v>0</v>
      </c>
      <c r="M11" s="1">
        <v>0</v>
      </c>
      <c r="N11" s="1">
        <v>0</v>
      </c>
      <c r="O11" s="2">
        <f t="shared" si="1"/>
        <v>0</v>
      </c>
      <c r="P11" s="3">
        <f t="shared" si="2"/>
        <v>0</v>
      </c>
    </row>
    <row r="12" spans="1:16" ht="15.75">
      <c r="A12" s="18" t="s">
        <v>14</v>
      </c>
      <c r="B12" s="1">
        <v>30</v>
      </c>
      <c r="C12" s="1">
        <v>61</v>
      </c>
      <c r="D12" s="2">
        <f t="shared" ref="D12:D20" si="5">SUM(B12+C12)</f>
        <v>91</v>
      </c>
      <c r="E12" s="1">
        <v>1</v>
      </c>
      <c r="F12" s="1">
        <v>5</v>
      </c>
      <c r="G12" s="2">
        <f t="shared" ref="G12:G20" si="6">SUM(E12+F12)</f>
        <v>6</v>
      </c>
      <c r="H12" s="1">
        <v>37</v>
      </c>
      <c r="I12" s="1">
        <v>12</v>
      </c>
      <c r="J12" s="1">
        <v>12</v>
      </c>
      <c r="K12" s="2">
        <f t="shared" ref="K12:K20" si="7">SUM(H12:J12)</f>
        <v>61</v>
      </c>
      <c r="L12" s="1">
        <v>8</v>
      </c>
      <c r="M12" s="1">
        <v>1</v>
      </c>
      <c r="N12" s="1">
        <v>1</v>
      </c>
      <c r="O12" s="2">
        <f t="shared" ref="O12:O20" si="8">SUM(L12:N12)</f>
        <v>10</v>
      </c>
      <c r="P12" s="3">
        <f t="shared" si="2"/>
        <v>168</v>
      </c>
    </row>
    <row r="13" spans="1:16" ht="15.75">
      <c r="A13" s="18" t="s">
        <v>15</v>
      </c>
      <c r="B13" s="1">
        <v>0</v>
      </c>
      <c r="C13" s="1">
        <v>3</v>
      </c>
      <c r="D13" s="2">
        <f t="shared" si="5"/>
        <v>3</v>
      </c>
      <c r="E13" s="1">
        <v>1</v>
      </c>
      <c r="F13" s="1">
        <v>0</v>
      </c>
      <c r="G13" s="2">
        <f t="shared" si="6"/>
        <v>1</v>
      </c>
      <c r="H13" s="1">
        <v>1</v>
      </c>
      <c r="I13" s="1">
        <v>0</v>
      </c>
      <c r="J13" s="1">
        <v>0</v>
      </c>
      <c r="K13" s="2">
        <f t="shared" si="7"/>
        <v>1</v>
      </c>
      <c r="L13" s="1">
        <v>0</v>
      </c>
      <c r="M13" s="1">
        <v>0</v>
      </c>
      <c r="N13" s="1">
        <v>0</v>
      </c>
      <c r="O13" s="2">
        <f t="shared" si="8"/>
        <v>0</v>
      </c>
      <c r="P13" s="3">
        <f t="shared" si="2"/>
        <v>5</v>
      </c>
    </row>
    <row r="14" spans="1:16" ht="15.75">
      <c r="A14" s="18" t="s">
        <v>16</v>
      </c>
      <c r="B14" s="1">
        <v>0</v>
      </c>
      <c r="C14" s="1">
        <v>0</v>
      </c>
      <c r="D14" s="2">
        <f t="shared" si="5"/>
        <v>0</v>
      </c>
      <c r="E14" s="1">
        <v>0</v>
      </c>
      <c r="F14" s="1">
        <v>0</v>
      </c>
      <c r="G14" s="2">
        <f t="shared" si="6"/>
        <v>0</v>
      </c>
      <c r="H14" s="1">
        <v>0</v>
      </c>
      <c r="I14" s="1">
        <v>0</v>
      </c>
      <c r="J14" s="1">
        <v>0</v>
      </c>
      <c r="K14" s="2">
        <f t="shared" si="7"/>
        <v>0</v>
      </c>
      <c r="L14" s="1">
        <v>0</v>
      </c>
      <c r="M14" s="1">
        <v>0</v>
      </c>
      <c r="N14" s="1">
        <v>0</v>
      </c>
      <c r="O14" s="2">
        <f t="shared" si="8"/>
        <v>0</v>
      </c>
      <c r="P14" s="3">
        <f t="shared" si="2"/>
        <v>0</v>
      </c>
    </row>
    <row r="15" spans="1:16" ht="15.75">
      <c r="A15" s="18" t="s">
        <v>18</v>
      </c>
      <c r="B15" s="4">
        <v>1662</v>
      </c>
      <c r="C15" s="4">
        <v>2417</v>
      </c>
      <c r="D15" s="5">
        <f t="shared" si="5"/>
        <v>4079</v>
      </c>
      <c r="E15" s="4">
        <v>1544</v>
      </c>
      <c r="F15" s="4">
        <v>2174</v>
      </c>
      <c r="G15" s="5">
        <f t="shared" si="6"/>
        <v>3718</v>
      </c>
      <c r="H15" s="4">
        <v>1909</v>
      </c>
      <c r="I15" s="4">
        <v>790</v>
      </c>
      <c r="J15" s="4">
        <v>952</v>
      </c>
      <c r="K15" s="5">
        <f t="shared" si="7"/>
        <v>3651</v>
      </c>
      <c r="L15" s="4">
        <v>1889</v>
      </c>
      <c r="M15" s="4">
        <v>785</v>
      </c>
      <c r="N15" s="4">
        <v>952</v>
      </c>
      <c r="O15" s="5">
        <f t="shared" si="8"/>
        <v>3626</v>
      </c>
      <c r="P15" s="3">
        <f t="shared" si="2"/>
        <v>15074</v>
      </c>
    </row>
    <row r="16" spans="1:16" ht="15.75">
      <c r="A16" s="18" t="s">
        <v>19</v>
      </c>
      <c r="B16" s="1">
        <v>269</v>
      </c>
      <c r="C16" s="1">
        <v>262</v>
      </c>
      <c r="D16" s="2">
        <f t="shared" si="5"/>
        <v>531</v>
      </c>
      <c r="E16" s="1">
        <v>211</v>
      </c>
      <c r="F16" s="1">
        <v>232</v>
      </c>
      <c r="G16" s="2">
        <f t="shared" si="6"/>
        <v>443</v>
      </c>
      <c r="H16" s="1">
        <v>266</v>
      </c>
      <c r="I16" s="1">
        <v>100</v>
      </c>
      <c r="J16" s="1">
        <v>216</v>
      </c>
      <c r="K16" s="2">
        <f t="shared" si="7"/>
        <v>582</v>
      </c>
      <c r="L16" s="1">
        <v>183</v>
      </c>
      <c r="M16" s="1">
        <v>125</v>
      </c>
      <c r="N16" s="1">
        <v>157</v>
      </c>
      <c r="O16" s="2">
        <f t="shared" si="8"/>
        <v>465</v>
      </c>
      <c r="P16" s="3">
        <f t="shared" si="2"/>
        <v>2021</v>
      </c>
    </row>
    <row r="17" spans="1:16" ht="15.75">
      <c r="A17" s="18" t="s">
        <v>20</v>
      </c>
      <c r="B17" s="1">
        <v>197</v>
      </c>
      <c r="C17" s="1">
        <v>208</v>
      </c>
      <c r="D17" s="2">
        <f t="shared" si="5"/>
        <v>405</v>
      </c>
      <c r="E17" s="1">
        <v>211</v>
      </c>
      <c r="F17" s="1">
        <v>180</v>
      </c>
      <c r="G17" s="2">
        <f t="shared" si="6"/>
        <v>391</v>
      </c>
      <c r="H17" s="1">
        <v>175</v>
      </c>
      <c r="I17" s="1">
        <v>73</v>
      </c>
      <c r="J17" s="1">
        <v>73</v>
      </c>
      <c r="K17" s="2">
        <f t="shared" si="7"/>
        <v>321</v>
      </c>
      <c r="L17" s="1">
        <v>289</v>
      </c>
      <c r="M17" s="1">
        <v>132</v>
      </c>
      <c r="N17" s="1">
        <v>81</v>
      </c>
      <c r="O17" s="2">
        <f t="shared" si="8"/>
        <v>502</v>
      </c>
      <c r="P17" s="3">
        <f t="shared" si="2"/>
        <v>1619</v>
      </c>
    </row>
    <row r="18" spans="1:16" ht="27.75" customHeight="1">
      <c r="A18" s="18" t="s">
        <v>21</v>
      </c>
      <c r="B18" s="1">
        <v>20</v>
      </c>
      <c r="C18" s="1">
        <v>29</v>
      </c>
      <c r="D18" s="2">
        <f t="shared" si="5"/>
        <v>49</v>
      </c>
      <c r="E18" s="1">
        <v>10</v>
      </c>
      <c r="F18" s="1">
        <v>8</v>
      </c>
      <c r="G18" s="2">
        <f t="shared" si="6"/>
        <v>18</v>
      </c>
      <c r="H18" s="1">
        <v>34</v>
      </c>
      <c r="I18" s="1">
        <v>6</v>
      </c>
      <c r="J18" s="1">
        <v>13</v>
      </c>
      <c r="K18" s="2">
        <f t="shared" si="7"/>
        <v>53</v>
      </c>
      <c r="L18" s="1">
        <v>10</v>
      </c>
      <c r="M18" s="1">
        <v>1</v>
      </c>
      <c r="N18" s="1">
        <v>7</v>
      </c>
      <c r="O18" s="2">
        <f t="shared" si="8"/>
        <v>18</v>
      </c>
      <c r="P18" s="3">
        <f t="shared" si="2"/>
        <v>138</v>
      </c>
    </row>
    <row r="19" spans="1:16" ht="27" customHeight="1">
      <c r="A19" s="18" t="s">
        <v>22</v>
      </c>
      <c r="B19" s="1">
        <v>15</v>
      </c>
      <c r="C19" s="1">
        <v>23</v>
      </c>
      <c r="D19" s="2">
        <f t="shared" si="5"/>
        <v>38</v>
      </c>
      <c r="E19" s="1">
        <v>6</v>
      </c>
      <c r="F19" s="1">
        <v>7</v>
      </c>
      <c r="G19" s="2">
        <f t="shared" si="6"/>
        <v>13</v>
      </c>
      <c r="H19" s="1">
        <v>25</v>
      </c>
      <c r="I19" s="1">
        <v>3</v>
      </c>
      <c r="J19" s="1">
        <v>9</v>
      </c>
      <c r="K19" s="2">
        <f t="shared" si="7"/>
        <v>37</v>
      </c>
      <c r="L19" s="1">
        <v>6</v>
      </c>
      <c r="M19" s="1">
        <v>1</v>
      </c>
      <c r="N19" s="1">
        <v>4</v>
      </c>
      <c r="O19" s="2">
        <f t="shared" si="8"/>
        <v>11</v>
      </c>
      <c r="P19" s="3">
        <f t="shared" si="2"/>
        <v>99</v>
      </c>
    </row>
    <row r="20" spans="1:16" ht="24">
      <c r="A20" s="18" t="s">
        <v>26</v>
      </c>
      <c r="B20" s="11">
        <v>3</v>
      </c>
      <c r="C20" s="11">
        <v>0</v>
      </c>
      <c r="D20" s="28">
        <f t="shared" si="5"/>
        <v>3</v>
      </c>
      <c r="E20" s="11">
        <v>3</v>
      </c>
      <c r="F20" s="1">
        <v>0</v>
      </c>
      <c r="G20" s="2">
        <f t="shared" si="6"/>
        <v>3</v>
      </c>
      <c r="H20" s="1">
        <v>1</v>
      </c>
      <c r="I20" s="1">
        <v>0</v>
      </c>
      <c r="J20" s="1">
        <v>1</v>
      </c>
      <c r="K20" s="2">
        <f t="shared" si="7"/>
        <v>2</v>
      </c>
      <c r="L20" s="1">
        <v>1</v>
      </c>
      <c r="M20" s="1">
        <v>0</v>
      </c>
      <c r="N20" s="1">
        <v>1</v>
      </c>
      <c r="O20" s="2">
        <f t="shared" si="8"/>
        <v>2</v>
      </c>
      <c r="P20" s="3">
        <f>SUM(D20+G20+K20+O20)</f>
        <v>10</v>
      </c>
    </row>
    <row r="21" spans="1:16" ht="19.5" customHeight="1">
      <c r="A21" s="19" t="s">
        <v>27</v>
      </c>
      <c r="B21" s="11">
        <v>4</v>
      </c>
      <c r="C21" s="11">
        <v>0</v>
      </c>
      <c r="D21" s="28">
        <f t="shared" ref="D21" si="9">SUM(B21+C21)</f>
        <v>4</v>
      </c>
      <c r="E21" s="11">
        <v>4</v>
      </c>
      <c r="F21" s="1">
        <v>0</v>
      </c>
      <c r="G21" s="2">
        <f t="shared" ref="G21" si="10">SUM(E21+F21)</f>
        <v>4</v>
      </c>
      <c r="H21" s="1">
        <v>1</v>
      </c>
      <c r="I21" s="1">
        <v>1</v>
      </c>
      <c r="J21" s="1">
        <v>1</v>
      </c>
      <c r="K21" s="2">
        <f t="shared" ref="K21" si="11">SUM(H21:J21)</f>
        <v>3</v>
      </c>
      <c r="L21" s="1">
        <v>1</v>
      </c>
      <c r="M21" s="1">
        <v>1</v>
      </c>
      <c r="N21" s="1">
        <v>1</v>
      </c>
      <c r="O21" s="2">
        <f t="shared" ref="O21" si="12">SUM(L21:N21)</f>
        <v>3</v>
      </c>
      <c r="P21" s="3">
        <f>SUM(D21+G21+K21+O21)</f>
        <v>14</v>
      </c>
    </row>
    <row r="22" spans="1:16">
      <c r="B22" s="29"/>
      <c r="C22" s="29"/>
      <c r="D22" s="29"/>
      <c r="E22" s="29"/>
    </row>
    <row r="23" spans="1:16">
      <c r="B23" s="29"/>
      <c r="C23" s="29"/>
      <c r="D23" s="29"/>
      <c r="E23" s="29"/>
    </row>
    <row r="24" spans="1:16">
      <c r="B24" s="29"/>
      <c r="C24" s="29"/>
      <c r="D24" s="29"/>
      <c r="E24" s="29"/>
    </row>
    <row r="25" spans="1:16">
      <c r="B25" s="29"/>
      <c r="C25" s="29"/>
      <c r="D25" s="29"/>
      <c r="E25" s="2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dorast</vt:lpstr>
      <vt:lpstr>žiaci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futbal</dc:creator>
  <cp:lastModifiedBy>futbal</cp:lastModifiedBy>
  <dcterms:created xsi:type="dcterms:W3CDTF">2020-11-03T20:15:43Z</dcterms:created>
  <dcterms:modified xsi:type="dcterms:W3CDTF">2020-11-17T20:45:03Z</dcterms:modified>
</cp:coreProperties>
</file>